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0" windowWidth="14775" windowHeight="10335" activeTab="0"/>
  </bookViews>
  <sheets>
    <sheet name="Sheet1" sheetId="1" r:id="rId1"/>
    <sheet name="Sheet2" sheetId="2" r:id="rId2"/>
    <sheet name="Sheet3" sheetId="3" r:id="rId3"/>
  </sheets>
  <definedNames>
    <definedName name="Bot_Eleft_dx">'Sheet1'!$C$71</definedName>
    <definedName name="Bot_Eleft_dxdy">'Sheet1'!$C$73</definedName>
    <definedName name="Bot_Eleft_dy">'Sheet1'!$C$72</definedName>
    <definedName name="Bot_Eright_dx">'Sheet1'!$D$71</definedName>
    <definedName name="Bot_Eright_dxdy">'Sheet1'!$D$73</definedName>
    <definedName name="Bot_Eright_dy">'Sheet1'!$D$72</definedName>
    <definedName name="BotLines">'Sheet1'!$B$69</definedName>
    <definedName name="dz_dscan">'Sheet1'!$C$40</definedName>
    <definedName name="dzdx">'Sheet1'!$C$38</definedName>
    <definedName name="dzdy">'Sheet1'!$C$39</definedName>
    <definedName name="Ebot_dx">'Sheet1'!$D$34</definedName>
    <definedName name="Ebot_dxdy">'Sheet1'!$D$36</definedName>
    <definedName name="Ebot_dy">'Sheet1'!$D$35</definedName>
    <definedName name="Ebot_dz">'Sheet1'!$D$37</definedName>
    <definedName name="Emaj_dx">'Sheet1'!$C$34</definedName>
    <definedName name="Emaj_dxdy">'Sheet1'!$C$36</definedName>
    <definedName name="Emaj_dy">'Sheet1'!$C$35</definedName>
    <definedName name="Emaj_dz">'Sheet1'!$C$37</definedName>
    <definedName name="Etop_dx">'Sheet1'!$E$34</definedName>
    <definedName name="Etop_dxdy">'Sheet1'!$E$36</definedName>
    <definedName name="Etop_dy">'Sheet1'!$E$35</definedName>
    <definedName name="OneOverArea">'Sheet1'!$C$29</definedName>
    <definedName name="Top_Eleft_dx">'Sheet1'!$C$123</definedName>
    <definedName name="Top_Eleft_dxdy">'Sheet1'!$C$125</definedName>
    <definedName name="Top_Eleft_dy">'Sheet1'!$C$124</definedName>
    <definedName name="Top_Eright_dx">'Sheet1'!$D$123</definedName>
    <definedName name="Top_Eright_dxdy">'Sheet1'!$D$125</definedName>
    <definedName name="Top_Eright_dy">'Sheet1'!$D$124</definedName>
    <definedName name="TopLines">'Sheet1'!$B$121</definedName>
    <definedName name="vmax_a">'Sheet1'!$E$22</definedName>
    <definedName name="vmax_b">'Sheet1'!$E$21</definedName>
    <definedName name="vmax_g">'Sheet1'!$E$20</definedName>
    <definedName name="vmax_r">'Sheet1'!$E$19</definedName>
    <definedName name="vmax_s">'Sheet1'!$E$23</definedName>
    <definedName name="vmax_t">'Sheet1'!$E$24</definedName>
    <definedName name="vmax_w">'Sheet1'!$E$25</definedName>
    <definedName name="vmax_x">'Sheet1'!$E$16</definedName>
    <definedName name="vmax_y">'Sheet1'!$E$17</definedName>
    <definedName name="vmax_z">'Sheet1'!$E$18</definedName>
    <definedName name="vmid_a">'Sheet1'!$D$22</definedName>
    <definedName name="vmid_b">'Sheet1'!$D$21</definedName>
    <definedName name="vmid_g">'Sheet1'!$D$20</definedName>
    <definedName name="vmid_r">'Sheet1'!$D$19</definedName>
    <definedName name="vmid_s">'Sheet1'!$D$23</definedName>
    <definedName name="vmid_t">'Sheet1'!$D$24</definedName>
    <definedName name="vmid_w">'Sheet1'!$D$25</definedName>
    <definedName name="Vmid_x">'Sheet1'!$D$16</definedName>
    <definedName name="Vmid_y">'Sheet1'!$D$17</definedName>
    <definedName name="Vmid_z">'Sheet1'!$D$18</definedName>
    <definedName name="vmin_a">'Sheet1'!$C$22</definedName>
    <definedName name="vmin_b">'Sheet1'!$C$21</definedName>
    <definedName name="vmin_g">'Sheet1'!$C$20</definedName>
    <definedName name="vmin_r">'Sheet1'!$C$19</definedName>
    <definedName name="vmin_s">'Sheet1'!$C$23</definedName>
    <definedName name="vmin_t">'Sheet1'!$C$24</definedName>
    <definedName name="vmin_w">'Sheet1'!$C$25</definedName>
    <definedName name="Vmin_x">'Sheet1'!$C$16</definedName>
    <definedName name="Vmin_y">'Sheet1'!$C$17</definedName>
    <definedName name="Vmin_z">'Sheet1'!$C$18</definedName>
  </definedNames>
  <calcPr fullCalcOnLoad="1"/>
</workbook>
</file>

<file path=xl/sharedStrings.xml><?xml version="1.0" encoding="utf-8"?>
<sst xmlns="http://schemas.openxmlformats.org/spreadsheetml/2006/main" count="166" uniqueCount="92">
  <si>
    <t xml:space="preserve">This spreadsheet will calculate derivatives necessary for triangle rasterization.  </t>
  </si>
  <si>
    <t>X</t>
  </si>
  <si>
    <t>Y</t>
  </si>
  <si>
    <t>Z</t>
  </si>
  <si>
    <t>R</t>
  </si>
  <si>
    <t>G</t>
  </si>
  <si>
    <t>B</t>
  </si>
  <si>
    <t>A</t>
  </si>
  <si>
    <t>S</t>
  </si>
  <si>
    <t>T</t>
  </si>
  <si>
    <t>Vertex information. The vertexes are pre-ordered from Vmin to Vmid to Vmax.  We will also assume for</t>
  </si>
  <si>
    <t>simplicity that Emajor is always on left hand side so that we are scanning from left to right.</t>
  </si>
  <si>
    <t>Vmin</t>
  </si>
  <si>
    <t>Vmid</t>
  </si>
  <si>
    <t>Vmax</t>
  </si>
  <si>
    <t>Labels are in the form of row_col (Vmin_X, Vmin_Y, ... Vmax_T)</t>
  </si>
  <si>
    <t>Derivative Calculations</t>
  </si>
  <si>
    <t>dxdy</t>
  </si>
  <si>
    <t>dzdx</t>
  </si>
  <si>
    <t>dzdy</t>
  </si>
  <si>
    <t>Emaj</t>
  </si>
  <si>
    <t>Labels are in the form (Edge_derivative), Emaj_dxdy, Ebot_drdx, etc</t>
  </si>
  <si>
    <t>dx</t>
  </si>
  <si>
    <t>Ebot</t>
  </si>
  <si>
    <t>Etop</t>
  </si>
  <si>
    <t>dy</t>
  </si>
  <si>
    <t>Global Calculation</t>
  </si>
  <si>
    <t>oneOverArea</t>
  </si>
  <si>
    <t>dz_dscan</t>
  </si>
  <si>
    <t>drdx</t>
  </si>
  <si>
    <t>drdy</t>
  </si>
  <si>
    <t>dr_dscan</t>
  </si>
  <si>
    <t>dgdx</t>
  </si>
  <si>
    <t>drgy</t>
  </si>
  <si>
    <t>dg_dscan</t>
  </si>
  <si>
    <t>W</t>
  </si>
  <si>
    <t>dbdx</t>
  </si>
  <si>
    <t>dbgy</t>
  </si>
  <si>
    <t>db_dscan</t>
  </si>
  <si>
    <t>dadx</t>
  </si>
  <si>
    <t>dagy</t>
  </si>
  <si>
    <t>da_dscan</t>
  </si>
  <si>
    <t>dsdx</t>
  </si>
  <si>
    <t>dsgy</t>
  </si>
  <si>
    <t>ds_dscan</t>
  </si>
  <si>
    <t>dtdx</t>
  </si>
  <si>
    <t>dtgy</t>
  </si>
  <si>
    <t>dt_dscan</t>
  </si>
  <si>
    <t>Xleft</t>
  </si>
  <si>
    <t>Xright</t>
  </si>
  <si>
    <t>Scan0</t>
  </si>
  <si>
    <t>Scan1</t>
  </si>
  <si>
    <t>Scan2</t>
  </si>
  <si>
    <t>Scan3</t>
  </si>
  <si>
    <t>Scan4</t>
  </si>
  <si>
    <t>Scan5</t>
  </si>
  <si>
    <t>Scan6</t>
  </si>
  <si>
    <t>Scan7</t>
  </si>
  <si>
    <t>Scan8</t>
  </si>
  <si>
    <t>Scan9</t>
  </si>
  <si>
    <t>Zs</t>
  </si>
  <si>
    <t>Rs</t>
  </si>
  <si>
    <t>Gs</t>
  </si>
  <si>
    <t>Bs</t>
  </si>
  <si>
    <t>As</t>
  </si>
  <si>
    <t>Ss</t>
  </si>
  <si>
    <t>Ts</t>
  </si>
  <si>
    <t>Bottom SubTriangle</t>
  </si>
  <si>
    <t>Eleft</t>
  </si>
  <si>
    <t>Eright</t>
  </si>
  <si>
    <t>The following calculations must reference Eleft, Eright</t>
  </si>
  <si>
    <t>Numlines</t>
  </si>
  <si>
    <t>ScanLast</t>
  </si>
  <si>
    <t>Top SubTriangle</t>
  </si>
  <si>
    <t>Assume Y scanlast equals to Vmax_y</t>
  </si>
  <si>
    <t>dz</t>
  </si>
  <si>
    <t>dr</t>
  </si>
  <si>
    <t>dg</t>
  </si>
  <si>
    <t>da</t>
  </si>
  <si>
    <t>ds</t>
  </si>
  <si>
    <t>dt</t>
  </si>
  <si>
    <t>Assume ScanLast does include Vmid_y</t>
  </si>
  <si>
    <t>Computed Vertices from Scan Algorithm</t>
  </si>
  <si>
    <t>Triangle Calculations go here</t>
  </si>
  <si>
    <t>?????</t>
  </si>
  <si>
    <t>You need to fill in this spreadsheet with the correct formulas to provide triangle rasterization as described in class.</t>
  </si>
  <si>
    <t>Whever the cell value is a '????' indicates that you need to fill in either data points or a formula.</t>
  </si>
  <si>
    <t>Make sure the cell value is ???? because that is the cell value, not because the cell is referencing</t>
  </si>
  <si>
    <t>You will know that you computed the correct values if the values in the 'Computed Vertices' match</t>
  </si>
  <si>
    <t>the values in the 'Entered Vertices'.</t>
  </si>
  <si>
    <t>Entered Vertices</t>
  </si>
  <si>
    <t>a cell that has ???? in it.   If a cell already has a formula, DO NOT CHANGE IT!!!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</si>
</sst>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workbookViewId="0" topLeftCell="A1">
      <selection activeCell="A5" sqref="A5"/>
    </sheetView>
  </sheetViews>
  <sheetFormatPr defaultColWidth="9.140625" defaultRowHeight="12.75"/>
  <sheetData>
    <row r="1" ht="12.75">
      <c r="A1" t="s">
        <v>85</v>
      </c>
    </row>
    <row r="2" ht="12.75">
      <c r="A2" t="s">
        <v>86</v>
      </c>
    </row>
    <row r="3" ht="12.75">
      <c r="A3" t="s">
        <v>87</v>
      </c>
    </row>
    <row r="4" ht="12.75">
      <c r="A4" t="s">
        <v>91</v>
      </c>
    </row>
    <row r="5" ht="12.75">
      <c r="A5" t="s">
        <v>88</v>
      </c>
    </row>
    <row r="6" ht="12.75">
      <c r="A6" t="s">
        <v>89</v>
      </c>
    </row>
    <row r="8" ht="12.75">
      <c r="A8" t="s">
        <v>0</v>
      </c>
    </row>
    <row r="10" ht="12.75">
      <c r="A10" t="s">
        <v>10</v>
      </c>
    </row>
    <row r="11" ht="12.75">
      <c r="A11" t="s">
        <v>11</v>
      </c>
    </row>
    <row r="12" ht="12.75">
      <c r="A12" t="s">
        <v>15</v>
      </c>
    </row>
    <row r="13" spans="3:9" ht="12.75">
      <c r="C13" t="s">
        <v>90</v>
      </c>
      <c r="I13" t="s">
        <v>82</v>
      </c>
    </row>
    <row r="15" spans="3:11" ht="12.75">
      <c r="C15" t="s">
        <v>12</v>
      </c>
      <c r="D15" t="s">
        <v>13</v>
      </c>
      <c r="E15" t="s">
        <v>14</v>
      </c>
      <c r="I15" t="s">
        <v>12</v>
      </c>
      <c r="J15" t="s">
        <v>13</v>
      </c>
      <c r="K15" t="s">
        <v>14</v>
      </c>
    </row>
    <row r="16" spans="1:11" ht="12.75">
      <c r="A16" t="s">
        <v>1</v>
      </c>
      <c r="C16">
        <v>100</v>
      </c>
      <c r="D16">
        <v>200</v>
      </c>
      <c r="E16">
        <v>250</v>
      </c>
      <c r="J16" t="e">
        <f>+M109</f>
        <v>#VALUE!</v>
      </c>
      <c r="K16" t="e">
        <f>+M162</f>
        <v>#VALUE!</v>
      </c>
    </row>
    <row r="17" spans="1:11" ht="12.75">
      <c r="A17" t="s">
        <v>2</v>
      </c>
      <c r="C17">
        <v>100</v>
      </c>
      <c r="D17">
        <v>150</v>
      </c>
      <c r="E17">
        <v>180</v>
      </c>
      <c r="J17" t="e">
        <f>+M107</f>
        <v>#VALUE!</v>
      </c>
      <c r="K17" t="e">
        <f>+M161</f>
        <v>#VALUE!</v>
      </c>
    </row>
    <row r="18" spans="1:11" ht="12.75">
      <c r="A18" t="s">
        <v>3</v>
      </c>
      <c r="C18">
        <v>70</v>
      </c>
      <c r="D18">
        <v>85</v>
      </c>
      <c r="E18">
        <v>130</v>
      </c>
      <c r="K18" t="e">
        <f>+M164</f>
        <v>#VALUE!</v>
      </c>
    </row>
    <row r="19" spans="1:11" ht="12.75">
      <c r="A19" t="s">
        <v>4</v>
      </c>
      <c r="C19">
        <v>1</v>
      </c>
      <c r="D19">
        <v>0</v>
      </c>
      <c r="E19">
        <v>0</v>
      </c>
      <c r="K19" t="str">
        <f>+M165</f>
        <v>?????</v>
      </c>
    </row>
    <row r="20" spans="1:11" ht="12.75">
      <c r="A20" t="s">
        <v>5</v>
      </c>
      <c r="K20">
        <f>+M166</f>
        <v>0</v>
      </c>
    </row>
    <row r="21" spans="1:11" ht="12.75">
      <c r="A21" t="s">
        <v>6</v>
      </c>
      <c r="K21">
        <f>+M167</f>
        <v>0</v>
      </c>
    </row>
    <row r="22" spans="1:11" ht="12.75">
      <c r="A22" t="s">
        <v>7</v>
      </c>
      <c r="K22">
        <f>+M168</f>
        <v>0</v>
      </c>
    </row>
    <row r="23" spans="1:11" ht="12.75">
      <c r="A23" t="s">
        <v>8</v>
      </c>
      <c r="K23">
        <f>+M169</f>
        <v>0</v>
      </c>
    </row>
    <row r="24" spans="1:11" ht="12.75">
      <c r="A24" t="s">
        <v>9</v>
      </c>
      <c r="K24">
        <f>+M170</f>
        <v>0</v>
      </c>
    </row>
    <row r="25" ht="12.75">
      <c r="A25" t="s">
        <v>35</v>
      </c>
    </row>
    <row r="28" ht="12.75">
      <c r="A28" t="s">
        <v>26</v>
      </c>
    </row>
    <row r="29" spans="1:3" ht="12.75">
      <c r="A29" t="s">
        <v>27</v>
      </c>
      <c r="C29" t="s">
        <v>84</v>
      </c>
    </row>
    <row r="31" ht="12.75">
      <c r="A31" t="s">
        <v>16</v>
      </c>
    </row>
    <row r="32" ht="12.75">
      <c r="A32" t="s">
        <v>21</v>
      </c>
    </row>
    <row r="33" spans="3:5" ht="12.75">
      <c r="C33" t="s">
        <v>20</v>
      </c>
      <c r="D33" t="s">
        <v>23</v>
      </c>
      <c r="E33" t="s">
        <v>24</v>
      </c>
    </row>
    <row r="34" spans="1:5" ht="12.75">
      <c r="A34" t="s">
        <v>22</v>
      </c>
      <c r="C34" t="s">
        <v>84</v>
      </c>
      <c r="D34" t="s">
        <v>84</v>
      </c>
      <c r="E34" t="s">
        <v>84</v>
      </c>
    </row>
    <row r="35" spans="1:5" ht="12.75">
      <c r="A35" t="s">
        <v>25</v>
      </c>
      <c r="C35" t="s">
        <v>84</v>
      </c>
      <c r="D35" t="s">
        <v>84</v>
      </c>
      <c r="E35" t="s">
        <v>84</v>
      </c>
    </row>
    <row r="36" spans="1:5" ht="12.75">
      <c r="A36" t="s">
        <v>17</v>
      </c>
      <c r="C36" t="s">
        <v>84</v>
      </c>
      <c r="D36" t="s">
        <v>84</v>
      </c>
      <c r="E36" t="s">
        <v>84</v>
      </c>
    </row>
    <row r="37" spans="1:4" ht="12.75">
      <c r="A37" t="s">
        <v>75</v>
      </c>
      <c r="C37" t="s">
        <v>84</v>
      </c>
      <c r="D37" t="s">
        <v>84</v>
      </c>
    </row>
    <row r="38" spans="1:3" ht="12.75">
      <c r="A38" t="s">
        <v>18</v>
      </c>
      <c r="C38" t="s">
        <v>84</v>
      </c>
    </row>
    <row r="39" spans="1:3" ht="12.75">
      <c r="A39" t="s">
        <v>19</v>
      </c>
      <c r="C39" t="s">
        <v>84</v>
      </c>
    </row>
    <row r="40" spans="1:3" ht="12.75">
      <c r="A40" t="s">
        <v>28</v>
      </c>
      <c r="C40" t="s">
        <v>84</v>
      </c>
    </row>
    <row r="41" spans="1:3" ht="12.75">
      <c r="A41" t="s">
        <v>76</v>
      </c>
      <c r="C41" t="s">
        <v>84</v>
      </c>
    </row>
    <row r="42" spans="1:3" ht="12.75">
      <c r="A42" t="s">
        <v>29</v>
      </c>
      <c r="C42" t="s">
        <v>84</v>
      </c>
    </row>
    <row r="43" spans="1:3" ht="12.75">
      <c r="A43" t="s">
        <v>30</v>
      </c>
      <c r="C43" t="s">
        <v>84</v>
      </c>
    </row>
    <row r="44" spans="1:3" ht="12.75">
      <c r="A44" t="s">
        <v>31</v>
      </c>
      <c r="C44" t="s">
        <v>84</v>
      </c>
    </row>
    <row r="45" ht="12.75">
      <c r="A45" t="s">
        <v>77</v>
      </c>
    </row>
    <row r="46" ht="12.75">
      <c r="A46" t="s">
        <v>32</v>
      </c>
    </row>
    <row r="47" ht="12.75">
      <c r="A47" t="s">
        <v>33</v>
      </c>
    </row>
    <row r="48" ht="12.75">
      <c r="A48" t="s">
        <v>34</v>
      </c>
    </row>
    <row r="49" ht="12.75">
      <c r="A49" t="s">
        <v>77</v>
      </c>
    </row>
    <row r="50" ht="12.75">
      <c r="A50" t="s">
        <v>36</v>
      </c>
    </row>
    <row r="51" ht="12.75">
      <c r="A51" t="s">
        <v>37</v>
      </c>
    </row>
    <row r="52" ht="12.75">
      <c r="A52" t="s">
        <v>38</v>
      </c>
    </row>
    <row r="53" ht="12.75">
      <c r="A53" t="s">
        <v>78</v>
      </c>
    </row>
    <row r="54" ht="12.75">
      <c r="A54" t="s">
        <v>39</v>
      </c>
    </row>
    <row r="55" ht="12.75">
      <c r="A55" t="s">
        <v>40</v>
      </c>
    </row>
    <row r="56" ht="12.75">
      <c r="A56" t="s">
        <v>41</v>
      </c>
    </row>
    <row r="57" ht="12.75">
      <c r="A57" t="s">
        <v>79</v>
      </c>
    </row>
    <row r="58" ht="12.75">
      <c r="A58" t="s">
        <v>42</v>
      </c>
    </row>
    <row r="59" ht="12.75">
      <c r="A59" t="s">
        <v>43</v>
      </c>
    </row>
    <row r="60" ht="12.75">
      <c r="A60" t="s">
        <v>44</v>
      </c>
    </row>
    <row r="61" ht="12.75">
      <c r="A61" t="s">
        <v>80</v>
      </c>
    </row>
    <row r="62" ht="12.75">
      <c r="A62" t="s">
        <v>45</v>
      </c>
    </row>
    <row r="63" ht="12.75">
      <c r="A63" t="s">
        <v>46</v>
      </c>
    </row>
    <row r="64" ht="12.75">
      <c r="A64" t="s">
        <v>47</v>
      </c>
    </row>
    <row r="67" ht="12.75">
      <c r="A67" t="s">
        <v>83</v>
      </c>
    </row>
    <row r="68" ht="12.75">
      <c r="A68" t="s">
        <v>67</v>
      </c>
    </row>
    <row r="69" spans="1:2" ht="12.75">
      <c r="A69" t="s">
        <v>71</v>
      </c>
      <c r="B69" t="str">
        <f>+Bot_Eright_dy</f>
        <v>?????</v>
      </c>
    </row>
    <row r="70" spans="3:4" ht="12.75">
      <c r="C70" t="s">
        <v>68</v>
      </c>
      <c r="D70" t="s">
        <v>69</v>
      </c>
    </row>
    <row r="71" spans="1:4" ht="12.75">
      <c r="A71" t="str">
        <f>+A34</f>
        <v>dx</v>
      </c>
      <c r="C71" t="str">
        <f>+C34</f>
        <v>?????</v>
      </c>
      <c r="D71" t="str">
        <f>+D34</f>
        <v>?????</v>
      </c>
    </row>
    <row r="72" spans="1:4" ht="12.75">
      <c r="A72" t="str">
        <f>+A35</f>
        <v>dy</v>
      </c>
      <c r="C72" t="str">
        <f>+C35</f>
        <v>?????</v>
      </c>
      <c r="D72" t="str">
        <f>+D35</f>
        <v>?????</v>
      </c>
    </row>
    <row r="73" spans="1:4" ht="12.75">
      <c r="A73" t="str">
        <f>+A36</f>
        <v>dxdy</v>
      </c>
      <c r="C73" t="str">
        <f>+C36</f>
        <v>?????</v>
      </c>
      <c r="D73" t="str">
        <f>+D36</f>
        <v>?????</v>
      </c>
    </row>
    <row r="74" spans="1:4" ht="12.75">
      <c r="A74" t="str">
        <f>+A37</f>
        <v>dz</v>
      </c>
      <c r="C74" t="str">
        <f>+C37</f>
        <v>?????</v>
      </c>
      <c r="D74" t="str">
        <f>+D37</f>
        <v>?????</v>
      </c>
    </row>
    <row r="75" spans="1:4" ht="12.75">
      <c r="A75" t="str">
        <f>+A38</f>
        <v>dzdx</v>
      </c>
      <c r="C75" t="str">
        <f>+C38</f>
        <v>?????</v>
      </c>
      <c r="D75">
        <f>+D38</f>
        <v>0</v>
      </c>
    </row>
    <row r="76" spans="1:4" ht="12.75">
      <c r="A76" t="str">
        <f>+A39</f>
        <v>dzdy</v>
      </c>
      <c r="C76" t="str">
        <f>+C39</f>
        <v>?????</v>
      </c>
      <c r="D76">
        <f>+D39</f>
        <v>0</v>
      </c>
    </row>
    <row r="77" spans="1:4" ht="12.75">
      <c r="A77" t="str">
        <f>+A40</f>
        <v>dz_dscan</v>
      </c>
      <c r="C77" t="str">
        <f>+C40</f>
        <v>?????</v>
      </c>
      <c r="D77">
        <f>+D40</f>
        <v>0</v>
      </c>
    </row>
    <row r="78" spans="1:4" ht="12.75">
      <c r="A78" t="str">
        <f>+A41</f>
        <v>dr</v>
      </c>
      <c r="C78" t="str">
        <f>+C41</f>
        <v>?????</v>
      </c>
      <c r="D78">
        <f>+D41</f>
        <v>0</v>
      </c>
    </row>
    <row r="79" spans="1:4" ht="12.75">
      <c r="A79" t="str">
        <f>+A42</f>
        <v>drdx</v>
      </c>
      <c r="C79" t="str">
        <f>+C42</f>
        <v>?????</v>
      </c>
      <c r="D79">
        <f>+D42</f>
        <v>0</v>
      </c>
    </row>
    <row r="80" spans="1:4" ht="12.75">
      <c r="A80" t="str">
        <f>+A43</f>
        <v>drdy</v>
      </c>
      <c r="C80" t="str">
        <f>+C43</f>
        <v>?????</v>
      </c>
      <c r="D80">
        <f>+D43</f>
        <v>0</v>
      </c>
    </row>
    <row r="81" spans="1:4" ht="12.75">
      <c r="A81" t="str">
        <f>+A44</f>
        <v>dr_dscan</v>
      </c>
      <c r="C81" t="str">
        <f>+C44</f>
        <v>?????</v>
      </c>
      <c r="D81">
        <f>+D44</f>
        <v>0</v>
      </c>
    </row>
    <row r="82" spans="1:4" ht="12.75">
      <c r="A82" t="str">
        <f>+A45</f>
        <v>dg</v>
      </c>
      <c r="C82">
        <f>+C45</f>
        <v>0</v>
      </c>
      <c r="D82">
        <f>+D45</f>
        <v>0</v>
      </c>
    </row>
    <row r="83" spans="1:4" ht="12.75">
      <c r="A83" t="str">
        <f>+A46</f>
        <v>dgdx</v>
      </c>
      <c r="C83">
        <f>+C46</f>
        <v>0</v>
      </c>
      <c r="D83">
        <f>+D46</f>
        <v>0</v>
      </c>
    </row>
    <row r="84" spans="1:4" ht="12.75">
      <c r="A84" t="str">
        <f>+A47</f>
        <v>drgy</v>
      </c>
      <c r="C84">
        <f>+C47</f>
        <v>0</v>
      </c>
      <c r="D84">
        <f>+D47</f>
        <v>0</v>
      </c>
    </row>
    <row r="85" spans="1:4" ht="12.75">
      <c r="A85" t="str">
        <f>+A48</f>
        <v>dg_dscan</v>
      </c>
      <c r="C85">
        <f>+C48</f>
        <v>0</v>
      </c>
      <c r="D85">
        <f>+D48</f>
        <v>0</v>
      </c>
    </row>
    <row r="86" spans="1:4" ht="12.75">
      <c r="A86" t="str">
        <f>+A49</f>
        <v>dg</v>
      </c>
      <c r="C86">
        <f>+C49</f>
        <v>0</v>
      </c>
      <c r="D86">
        <f>+D49</f>
        <v>0</v>
      </c>
    </row>
    <row r="87" spans="1:4" ht="12.75">
      <c r="A87" t="str">
        <f>+A50</f>
        <v>dbdx</v>
      </c>
      <c r="C87">
        <f>+C50</f>
        <v>0</v>
      </c>
      <c r="D87">
        <f>+D50</f>
        <v>0</v>
      </c>
    </row>
    <row r="88" spans="1:4" ht="12.75">
      <c r="A88" t="str">
        <f>+A51</f>
        <v>dbgy</v>
      </c>
      <c r="C88">
        <f>+C51</f>
        <v>0</v>
      </c>
      <c r="D88">
        <f>+D51</f>
        <v>0</v>
      </c>
    </row>
    <row r="89" spans="1:4" ht="12.75">
      <c r="A89" t="str">
        <f>+A52</f>
        <v>db_dscan</v>
      </c>
      <c r="C89">
        <f>+C52</f>
        <v>0</v>
      </c>
      <c r="D89">
        <f>+D52</f>
        <v>0</v>
      </c>
    </row>
    <row r="90" spans="1:4" ht="12.75">
      <c r="A90" t="str">
        <f>+A53</f>
        <v>da</v>
      </c>
      <c r="C90">
        <f>+C53</f>
        <v>0</v>
      </c>
      <c r="D90">
        <f>+D53</f>
        <v>0</v>
      </c>
    </row>
    <row r="91" spans="1:4" ht="12.75">
      <c r="A91" t="str">
        <f>+A54</f>
        <v>dadx</v>
      </c>
      <c r="C91">
        <f>+C54</f>
        <v>0</v>
      </c>
      <c r="D91">
        <f>+D54</f>
        <v>0</v>
      </c>
    </row>
    <row r="92" spans="1:4" ht="12.75">
      <c r="A92" t="str">
        <f>+A55</f>
        <v>dagy</v>
      </c>
      <c r="C92">
        <f>+C55</f>
        <v>0</v>
      </c>
      <c r="D92">
        <f>+D55</f>
        <v>0</v>
      </c>
    </row>
    <row r="93" spans="1:4" ht="12.75">
      <c r="A93" t="str">
        <f>+A56</f>
        <v>da_dscan</v>
      </c>
      <c r="C93">
        <f>+C56</f>
        <v>0</v>
      </c>
      <c r="D93">
        <f>+D56</f>
        <v>0</v>
      </c>
    </row>
    <row r="94" spans="1:4" ht="12.75">
      <c r="A94" t="str">
        <f>+A57</f>
        <v>ds</v>
      </c>
      <c r="C94">
        <f>+C57</f>
        <v>0</v>
      </c>
      <c r="D94">
        <f>+D57</f>
        <v>0</v>
      </c>
    </row>
    <row r="95" spans="1:4" ht="12.75">
      <c r="A95" t="str">
        <f>+A58</f>
        <v>dsdx</v>
      </c>
      <c r="C95">
        <f>+C58</f>
        <v>0</v>
      </c>
      <c r="D95">
        <f>+D58</f>
        <v>0</v>
      </c>
    </row>
    <row r="96" spans="1:4" ht="12.75">
      <c r="A96" t="str">
        <f>+A59</f>
        <v>dsgy</v>
      </c>
      <c r="C96">
        <f>+C59</f>
        <v>0</v>
      </c>
      <c r="D96">
        <f>+D59</f>
        <v>0</v>
      </c>
    </row>
    <row r="97" spans="1:4" ht="12.75">
      <c r="A97" t="str">
        <f>+A60</f>
        <v>ds_dscan</v>
      </c>
      <c r="C97">
        <f>+C60</f>
        <v>0</v>
      </c>
      <c r="D97">
        <f>+D60</f>
        <v>0</v>
      </c>
    </row>
    <row r="98" spans="1:4" ht="12.75">
      <c r="A98" t="str">
        <f>+A61</f>
        <v>dt</v>
      </c>
      <c r="C98">
        <f>+C61</f>
        <v>0</v>
      </c>
      <c r="D98">
        <f>+D61</f>
        <v>0</v>
      </c>
    </row>
    <row r="99" spans="1:4" ht="12.75">
      <c r="A99" t="str">
        <f>+A62</f>
        <v>dtdx</v>
      </c>
      <c r="C99">
        <f>+C62</f>
        <v>0</v>
      </c>
      <c r="D99">
        <f>+D62</f>
        <v>0</v>
      </c>
    </row>
    <row r="100" spans="1:4" ht="12.75">
      <c r="A100" t="str">
        <f>+A63</f>
        <v>dtgy</v>
      </c>
      <c r="C100">
        <f>+C63</f>
        <v>0</v>
      </c>
      <c r="D100">
        <f>+D63</f>
        <v>0</v>
      </c>
    </row>
    <row r="101" spans="1:4" ht="12.75">
      <c r="A101" t="str">
        <f>+A64</f>
        <v>dt_dscan</v>
      </c>
      <c r="C101">
        <f>+C64</f>
        <v>0</v>
      </c>
      <c r="D101">
        <f>+D64</f>
        <v>0</v>
      </c>
    </row>
    <row r="103" ht="12.75">
      <c r="A103" t="s">
        <v>70</v>
      </c>
    </row>
    <row r="104" ht="12.75">
      <c r="A104" t="s">
        <v>81</v>
      </c>
    </row>
    <row r="106" spans="3:13" ht="12.75">
      <c r="C106" t="s">
        <v>50</v>
      </c>
      <c r="D106" t="s">
        <v>51</v>
      </c>
      <c r="E106" t="s">
        <v>52</v>
      </c>
      <c r="F106" t="s">
        <v>53</v>
      </c>
      <c r="G106" t="s">
        <v>54</v>
      </c>
      <c r="H106" t="s">
        <v>55</v>
      </c>
      <c r="I106" t="s">
        <v>56</v>
      </c>
      <c r="J106" t="s">
        <v>57</v>
      </c>
      <c r="K106" t="s">
        <v>58</v>
      </c>
      <c r="L106" t="s">
        <v>59</v>
      </c>
      <c r="M106" t="s">
        <v>72</v>
      </c>
    </row>
    <row r="107" spans="1:13" ht="12.75">
      <c r="A107" t="s">
        <v>2</v>
      </c>
      <c r="C107" t="s">
        <v>84</v>
      </c>
      <c r="D107" t="e">
        <f>+C107+1</f>
        <v>#VALUE!</v>
      </c>
      <c r="E107" t="e">
        <f aca="true" t="shared" si="0" ref="E107:L107">+D107+1</f>
        <v>#VALUE!</v>
      </c>
      <c r="F107" t="e">
        <f t="shared" si="0"/>
        <v>#VALUE!</v>
      </c>
      <c r="G107" t="e">
        <f t="shared" si="0"/>
        <v>#VALUE!</v>
      </c>
      <c r="H107" t="e">
        <f t="shared" si="0"/>
        <v>#VALUE!</v>
      </c>
      <c r="I107" t="e">
        <f t="shared" si="0"/>
        <v>#VALUE!</v>
      </c>
      <c r="J107" t="e">
        <f t="shared" si="0"/>
        <v>#VALUE!</v>
      </c>
      <c r="K107" t="e">
        <f t="shared" si="0"/>
        <v>#VALUE!</v>
      </c>
      <c r="L107" t="e">
        <f t="shared" si="0"/>
        <v>#VALUE!</v>
      </c>
      <c r="M107" t="e">
        <f>+C107+Bot_Eright_dy</f>
        <v>#VALUE!</v>
      </c>
    </row>
    <row r="108" spans="1:13" ht="12.75">
      <c r="A108" t="s">
        <v>48</v>
      </c>
      <c r="C108" t="s">
        <v>84</v>
      </c>
      <c r="D108" t="e">
        <f>+C108+Bot_Eleft_dxdy</f>
        <v>#VALUE!</v>
      </c>
      <c r="E108" t="e">
        <f aca="true" t="shared" si="1" ref="E108:L108">+D108+Bot_Eleft_dxdy</f>
        <v>#VALUE!</v>
      </c>
      <c r="F108" t="e">
        <f t="shared" si="1"/>
        <v>#VALUE!</v>
      </c>
      <c r="G108" t="e">
        <f t="shared" si="1"/>
        <v>#VALUE!</v>
      </c>
      <c r="H108" t="e">
        <f t="shared" si="1"/>
        <v>#VALUE!</v>
      </c>
      <c r="I108" t="e">
        <f t="shared" si="1"/>
        <v>#VALUE!</v>
      </c>
      <c r="J108" t="e">
        <f t="shared" si="1"/>
        <v>#VALUE!</v>
      </c>
      <c r="K108" t="e">
        <f t="shared" si="1"/>
        <v>#VALUE!</v>
      </c>
      <c r="L108" t="e">
        <f t="shared" si="1"/>
        <v>#VALUE!</v>
      </c>
      <c r="M108" t="e">
        <f>+C108+(BotLines)*Bot_Eleft_dxdy</f>
        <v>#VALUE!</v>
      </c>
    </row>
    <row r="109" spans="1:13" ht="12.75">
      <c r="A109" t="s">
        <v>49</v>
      </c>
      <c r="C109" t="s">
        <v>84</v>
      </c>
      <c r="D109" t="e">
        <f>+C109+Bot_Eright_dxdy</f>
        <v>#VALUE!</v>
      </c>
      <c r="E109" t="e">
        <f aca="true" t="shared" si="2" ref="E109:L109">+D109+Bot_Eright_dxdy</f>
        <v>#VALUE!</v>
      </c>
      <c r="F109" t="e">
        <f t="shared" si="2"/>
        <v>#VALUE!</v>
      </c>
      <c r="G109" t="e">
        <f t="shared" si="2"/>
        <v>#VALUE!</v>
      </c>
      <c r="H109" t="e">
        <f t="shared" si="2"/>
        <v>#VALUE!</v>
      </c>
      <c r="I109" t="e">
        <f t="shared" si="2"/>
        <v>#VALUE!</v>
      </c>
      <c r="J109" t="e">
        <f t="shared" si="2"/>
        <v>#VALUE!</v>
      </c>
      <c r="K109" t="e">
        <f t="shared" si="2"/>
        <v>#VALUE!</v>
      </c>
      <c r="L109" t="e">
        <f t="shared" si="2"/>
        <v>#VALUE!</v>
      </c>
      <c r="M109" t="e">
        <f>+C109+(BotLines)*Bot_Eright_dxdy</f>
        <v>#VALUE!</v>
      </c>
    </row>
    <row r="110" spans="1:13" ht="12.75">
      <c r="A110" t="s">
        <v>60</v>
      </c>
      <c r="C110" t="s">
        <v>84</v>
      </c>
      <c r="D110" t="e">
        <f>+C110+dz_dscan</f>
        <v>#VALUE!</v>
      </c>
      <c r="E110" t="e">
        <f aca="true" t="shared" si="3" ref="E110:L110">+D110+dz_dscan</f>
        <v>#VALUE!</v>
      </c>
      <c r="F110" t="e">
        <f t="shared" si="3"/>
        <v>#VALUE!</v>
      </c>
      <c r="G110" t="e">
        <f t="shared" si="3"/>
        <v>#VALUE!</v>
      </c>
      <c r="H110" t="e">
        <f t="shared" si="3"/>
        <v>#VALUE!</v>
      </c>
      <c r="I110" t="e">
        <f t="shared" si="3"/>
        <v>#VALUE!</v>
      </c>
      <c r="J110" t="e">
        <f t="shared" si="3"/>
        <v>#VALUE!</v>
      </c>
      <c r="K110" t="e">
        <f t="shared" si="3"/>
        <v>#VALUE!</v>
      </c>
      <c r="L110" t="e">
        <f t="shared" si="3"/>
        <v>#VALUE!</v>
      </c>
      <c r="M110" t="e">
        <f>+C110+(BotLines)*dz_dscan</f>
        <v>#VALUE!</v>
      </c>
    </row>
    <row r="111" spans="1:13" ht="12.75">
      <c r="A111" t="s">
        <v>61</v>
      </c>
      <c r="C111" t="s">
        <v>84</v>
      </c>
      <c r="D111" t="s">
        <v>84</v>
      </c>
      <c r="E111" t="s">
        <v>84</v>
      </c>
      <c r="F111" t="s">
        <v>84</v>
      </c>
      <c r="G111" t="s">
        <v>84</v>
      </c>
      <c r="H111" t="s">
        <v>84</v>
      </c>
      <c r="I111" t="s">
        <v>84</v>
      </c>
      <c r="J111" t="s">
        <v>84</v>
      </c>
      <c r="K111" t="s">
        <v>84</v>
      </c>
      <c r="L111" t="s">
        <v>84</v>
      </c>
      <c r="M111" t="s">
        <v>84</v>
      </c>
    </row>
    <row r="112" ht="12.75">
      <c r="A112" t="s">
        <v>62</v>
      </c>
    </row>
    <row r="113" ht="12.75">
      <c r="A113" t="s">
        <v>63</v>
      </c>
    </row>
    <row r="114" ht="12.75">
      <c r="A114" t="s">
        <v>64</v>
      </c>
    </row>
    <row r="115" ht="12.75">
      <c r="A115" t="s">
        <v>65</v>
      </c>
    </row>
    <row r="116" ht="12.75">
      <c r="A116" t="s">
        <v>66</v>
      </c>
    </row>
    <row r="120" ht="12.75">
      <c r="A120" t="s">
        <v>73</v>
      </c>
    </row>
    <row r="121" spans="1:2" ht="12.75">
      <c r="A121" t="s">
        <v>71</v>
      </c>
      <c r="B121" t="str">
        <f>+Top_Eright_dy</f>
        <v>?????</v>
      </c>
    </row>
    <row r="122" spans="3:4" ht="12.75">
      <c r="C122" t="s">
        <v>68</v>
      </c>
      <c r="D122" t="s">
        <v>69</v>
      </c>
    </row>
    <row r="123" spans="1:4" ht="12.75">
      <c r="A123" t="str">
        <f>+A34</f>
        <v>dx</v>
      </c>
      <c r="C123" t="str">
        <f>+C34</f>
        <v>?????</v>
      </c>
      <c r="D123" t="str">
        <f>+E34</f>
        <v>?????</v>
      </c>
    </row>
    <row r="124" spans="1:4" ht="12.75">
      <c r="A124" t="str">
        <f aca="true" t="shared" si="4" ref="A124:A153">+A35</f>
        <v>dy</v>
      </c>
      <c r="C124" t="str">
        <f aca="true" t="shared" si="5" ref="C124:C153">+C35</f>
        <v>?????</v>
      </c>
      <c r="D124" t="str">
        <f aca="true" t="shared" si="6" ref="D124:D153">+E35</f>
        <v>?????</v>
      </c>
    </row>
    <row r="125" spans="1:4" ht="12.75">
      <c r="A125" t="str">
        <f t="shared" si="4"/>
        <v>dxdy</v>
      </c>
      <c r="C125" t="str">
        <f t="shared" si="5"/>
        <v>?????</v>
      </c>
      <c r="D125" t="str">
        <f t="shared" si="6"/>
        <v>?????</v>
      </c>
    </row>
    <row r="126" spans="1:4" ht="12.75">
      <c r="A126" t="str">
        <f t="shared" si="4"/>
        <v>dz</v>
      </c>
      <c r="C126" t="str">
        <f t="shared" si="5"/>
        <v>?????</v>
      </c>
      <c r="D126">
        <f t="shared" si="6"/>
        <v>0</v>
      </c>
    </row>
    <row r="127" spans="1:4" ht="12.75">
      <c r="A127" t="str">
        <f t="shared" si="4"/>
        <v>dzdx</v>
      </c>
      <c r="C127" t="str">
        <f t="shared" si="5"/>
        <v>?????</v>
      </c>
      <c r="D127">
        <f t="shared" si="6"/>
        <v>0</v>
      </c>
    </row>
    <row r="128" spans="1:4" ht="12.75">
      <c r="A128" t="str">
        <f t="shared" si="4"/>
        <v>dzdy</v>
      </c>
      <c r="C128" t="str">
        <f t="shared" si="5"/>
        <v>?????</v>
      </c>
      <c r="D128">
        <f t="shared" si="6"/>
        <v>0</v>
      </c>
    </row>
    <row r="129" spans="1:4" ht="12.75">
      <c r="A129" t="str">
        <f t="shared" si="4"/>
        <v>dz_dscan</v>
      </c>
      <c r="C129" t="str">
        <f t="shared" si="5"/>
        <v>?????</v>
      </c>
      <c r="D129">
        <f t="shared" si="6"/>
        <v>0</v>
      </c>
    </row>
    <row r="130" spans="1:4" ht="12.75">
      <c r="A130" t="str">
        <f t="shared" si="4"/>
        <v>dr</v>
      </c>
      <c r="C130" t="str">
        <f t="shared" si="5"/>
        <v>?????</v>
      </c>
      <c r="D130">
        <f t="shared" si="6"/>
        <v>0</v>
      </c>
    </row>
    <row r="131" spans="1:4" ht="12.75">
      <c r="A131" t="str">
        <f t="shared" si="4"/>
        <v>drdx</v>
      </c>
      <c r="C131" t="str">
        <f t="shared" si="5"/>
        <v>?????</v>
      </c>
      <c r="D131">
        <f t="shared" si="6"/>
        <v>0</v>
      </c>
    </row>
    <row r="132" spans="1:4" ht="12.75">
      <c r="A132" t="str">
        <f t="shared" si="4"/>
        <v>drdy</v>
      </c>
      <c r="C132" t="str">
        <f t="shared" si="5"/>
        <v>?????</v>
      </c>
      <c r="D132">
        <f t="shared" si="6"/>
        <v>0</v>
      </c>
    </row>
    <row r="133" spans="1:4" ht="12.75">
      <c r="A133" t="str">
        <f t="shared" si="4"/>
        <v>dr_dscan</v>
      </c>
      <c r="C133" t="str">
        <f t="shared" si="5"/>
        <v>?????</v>
      </c>
      <c r="D133">
        <f t="shared" si="6"/>
        <v>0</v>
      </c>
    </row>
    <row r="134" spans="1:4" ht="12.75">
      <c r="A134" t="str">
        <f t="shared" si="4"/>
        <v>dg</v>
      </c>
      <c r="C134">
        <f t="shared" si="5"/>
        <v>0</v>
      </c>
      <c r="D134">
        <f t="shared" si="6"/>
        <v>0</v>
      </c>
    </row>
    <row r="135" spans="1:4" ht="12.75">
      <c r="A135" t="str">
        <f t="shared" si="4"/>
        <v>dgdx</v>
      </c>
      <c r="C135">
        <f t="shared" si="5"/>
        <v>0</v>
      </c>
      <c r="D135">
        <f t="shared" si="6"/>
        <v>0</v>
      </c>
    </row>
    <row r="136" spans="1:4" ht="12.75">
      <c r="A136" t="str">
        <f t="shared" si="4"/>
        <v>drgy</v>
      </c>
      <c r="C136">
        <f t="shared" si="5"/>
        <v>0</v>
      </c>
      <c r="D136">
        <f t="shared" si="6"/>
        <v>0</v>
      </c>
    </row>
    <row r="137" spans="1:4" ht="12.75">
      <c r="A137" t="str">
        <f t="shared" si="4"/>
        <v>dg_dscan</v>
      </c>
      <c r="C137">
        <f t="shared" si="5"/>
        <v>0</v>
      </c>
      <c r="D137">
        <f t="shared" si="6"/>
        <v>0</v>
      </c>
    </row>
    <row r="138" spans="1:4" ht="12.75">
      <c r="A138" t="str">
        <f t="shared" si="4"/>
        <v>dg</v>
      </c>
      <c r="C138">
        <f t="shared" si="5"/>
        <v>0</v>
      </c>
      <c r="D138">
        <f t="shared" si="6"/>
        <v>0</v>
      </c>
    </row>
    <row r="139" spans="1:4" ht="12.75">
      <c r="A139" t="str">
        <f t="shared" si="4"/>
        <v>dbdx</v>
      </c>
      <c r="C139">
        <f t="shared" si="5"/>
        <v>0</v>
      </c>
      <c r="D139">
        <f t="shared" si="6"/>
        <v>0</v>
      </c>
    </row>
    <row r="140" spans="1:4" ht="12.75">
      <c r="A140" t="str">
        <f t="shared" si="4"/>
        <v>dbgy</v>
      </c>
      <c r="C140">
        <f t="shared" si="5"/>
        <v>0</v>
      </c>
      <c r="D140">
        <f t="shared" si="6"/>
        <v>0</v>
      </c>
    </row>
    <row r="141" spans="1:4" ht="12.75">
      <c r="A141" t="str">
        <f t="shared" si="4"/>
        <v>db_dscan</v>
      </c>
      <c r="C141">
        <f t="shared" si="5"/>
        <v>0</v>
      </c>
      <c r="D141">
        <f t="shared" si="6"/>
        <v>0</v>
      </c>
    </row>
    <row r="142" spans="1:4" ht="12.75">
      <c r="A142" t="str">
        <f t="shared" si="4"/>
        <v>da</v>
      </c>
      <c r="C142">
        <f t="shared" si="5"/>
        <v>0</v>
      </c>
      <c r="D142">
        <f t="shared" si="6"/>
        <v>0</v>
      </c>
    </row>
    <row r="143" spans="1:4" ht="12.75">
      <c r="A143" t="str">
        <f t="shared" si="4"/>
        <v>dadx</v>
      </c>
      <c r="C143">
        <f t="shared" si="5"/>
        <v>0</v>
      </c>
      <c r="D143">
        <f t="shared" si="6"/>
        <v>0</v>
      </c>
    </row>
    <row r="144" spans="1:4" ht="12.75">
      <c r="A144" t="str">
        <f t="shared" si="4"/>
        <v>dagy</v>
      </c>
      <c r="C144">
        <f t="shared" si="5"/>
        <v>0</v>
      </c>
      <c r="D144">
        <f t="shared" si="6"/>
        <v>0</v>
      </c>
    </row>
    <row r="145" spans="1:4" ht="12.75">
      <c r="A145" t="str">
        <f t="shared" si="4"/>
        <v>da_dscan</v>
      </c>
      <c r="C145">
        <f t="shared" si="5"/>
        <v>0</v>
      </c>
      <c r="D145">
        <f t="shared" si="6"/>
        <v>0</v>
      </c>
    </row>
    <row r="146" spans="1:4" ht="12.75">
      <c r="A146" t="str">
        <f t="shared" si="4"/>
        <v>ds</v>
      </c>
      <c r="C146">
        <f t="shared" si="5"/>
        <v>0</v>
      </c>
      <c r="D146">
        <f t="shared" si="6"/>
        <v>0</v>
      </c>
    </row>
    <row r="147" spans="1:4" ht="12.75">
      <c r="A147" t="str">
        <f t="shared" si="4"/>
        <v>dsdx</v>
      </c>
      <c r="C147">
        <f t="shared" si="5"/>
        <v>0</v>
      </c>
      <c r="D147">
        <f t="shared" si="6"/>
        <v>0</v>
      </c>
    </row>
    <row r="148" spans="1:4" ht="12.75">
      <c r="A148" t="str">
        <f t="shared" si="4"/>
        <v>dsgy</v>
      </c>
      <c r="C148">
        <f t="shared" si="5"/>
        <v>0</v>
      </c>
      <c r="D148">
        <f t="shared" si="6"/>
        <v>0</v>
      </c>
    </row>
    <row r="149" spans="1:4" ht="12.75">
      <c r="A149" t="str">
        <f t="shared" si="4"/>
        <v>ds_dscan</v>
      </c>
      <c r="C149">
        <f t="shared" si="5"/>
        <v>0</v>
      </c>
      <c r="D149">
        <f t="shared" si="6"/>
        <v>0</v>
      </c>
    </row>
    <row r="150" spans="1:4" ht="12.75">
      <c r="A150" t="str">
        <f t="shared" si="4"/>
        <v>dt</v>
      </c>
      <c r="C150">
        <f t="shared" si="5"/>
        <v>0</v>
      </c>
      <c r="D150">
        <f t="shared" si="6"/>
        <v>0</v>
      </c>
    </row>
    <row r="151" spans="1:4" ht="12.75">
      <c r="A151" t="str">
        <f t="shared" si="4"/>
        <v>dtdx</v>
      </c>
      <c r="C151">
        <f t="shared" si="5"/>
        <v>0</v>
      </c>
      <c r="D151">
        <f t="shared" si="6"/>
        <v>0</v>
      </c>
    </row>
    <row r="152" spans="1:4" ht="12.75">
      <c r="A152" t="str">
        <f t="shared" si="4"/>
        <v>dtgy</v>
      </c>
      <c r="C152">
        <f t="shared" si="5"/>
        <v>0</v>
      </c>
      <c r="D152">
        <f t="shared" si="6"/>
        <v>0</v>
      </c>
    </row>
    <row r="153" spans="1:4" ht="12.75">
      <c r="A153" t="str">
        <f t="shared" si="4"/>
        <v>dt_dscan</v>
      </c>
      <c r="C153">
        <f t="shared" si="5"/>
        <v>0</v>
      </c>
      <c r="D153">
        <f t="shared" si="6"/>
        <v>0</v>
      </c>
    </row>
    <row r="157" ht="12.75">
      <c r="A157" t="s">
        <v>70</v>
      </c>
    </row>
    <row r="158" ht="12.75">
      <c r="A158" t="s">
        <v>74</v>
      </c>
    </row>
    <row r="160" spans="3:13" ht="12.75">
      <c r="C160" t="s">
        <v>50</v>
      </c>
      <c r="D160" t="s">
        <v>51</v>
      </c>
      <c r="E160" t="s">
        <v>52</v>
      </c>
      <c r="F160" t="s">
        <v>53</v>
      </c>
      <c r="G160" t="s">
        <v>54</v>
      </c>
      <c r="H160" t="s">
        <v>55</v>
      </c>
      <c r="I160" t="s">
        <v>56</v>
      </c>
      <c r="J160" t="s">
        <v>57</v>
      </c>
      <c r="K160" t="s">
        <v>58</v>
      </c>
      <c r="L160" t="s">
        <v>59</v>
      </c>
      <c r="M160" t="s">
        <v>72</v>
      </c>
    </row>
    <row r="161" spans="1:13" ht="12.75">
      <c r="A161" t="s">
        <v>2</v>
      </c>
      <c r="C161" t="e">
        <f>+M107+1</f>
        <v>#VALUE!</v>
      </c>
      <c r="D161" t="e">
        <f>+C161+1</f>
        <v>#VALUE!</v>
      </c>
      <c r="E161" t="e">
        <f aca="true" t="shared" si="7" ref="E161:L161">+D161+1</f>
        <v>#VALUE!</v>
      </c>
      <c r="F161" t="e">
        <f t="shared" si="7"/>
        <v>#VALUE!</v>
      </c>
      <c r="G161" t="e">
        <f t="shared" si="7"/>
        <v>#VALUE!</v>
      </c>
      <c r="H161" t="e">
        <f t="shared" si="7"/>
        <v>#VALUE!</v>
      </c>
      <c r="I161" t="e">
        <f t="shared" si="7"/>
        <v>#VALUE!</v>
      </c>
      <c r="J161" t="e">
        <f t="shared" si="7"/>
        <v>#VALUE!</v>
      </c>
      <c r="K161" t="e">
        <f t="shared" si="7"/>
        <v>#VALUE!</v>
      </c>
      <c r="L161" t="e">
        <f t="shared" si="7"/>
        <v>#VALUE!</v>
      </c>
      <c r="M161" t="e">
        <f>+C161+(TopLines-1)</f>
        <v>#VALUE!</v>
      </c>
    </row>
    <row r="162" spans="1:13" ht="12.75">
      <c r="A162" t="s">
        <v>48</v>
      </c>
      <c r="C162" t="e">
        <f>+M108+Top_Eleft_dxdy</f>
        <v>#VALUE!</v>
      </c>
      <c r="D162" t="e">
        <f>+C162+Top_Eleft_dxdy</f>
        <v>#VALUE!</v>
      </c>
      <c r="E162" t="e">
        <f aca="true" t="shared" si="8" ref="E162:L162">+D162+Top_Eleft_dxdy</f>
        <v>#VALUE!</v>
      </c>
      <c r="F162" t="e">
        <f t="shared" si="8"/>
        <v>#VALUE!</v>
      </c>
      <c r="G162" t="e">
        <f t="shared" si="8"/>
        <v>#VALUE!</v>
      </c>
      <c r="H162" t="e">
        <f t="shared" si="8"/>
        <v>#VALUE!</v>
      </c>
      <c r="I162" t="e">
        <f t="shared" si="8"/>
        <v>#VALUE!</v>
      </c>
      <c r="J162" t="e">
        <f t="shared" si="8"/>
        <v>#VALUE!</v>
      </c>
      <c r="K162" t="e">
        <f t="shared" si="8"/>
        <v>#VALUE!</v>
      </c>
      <c r="L162" t="e">
        <f t="shared" si="8"/>
        <v>#VALUE!</v>
      </c>
      <c r="M162" t="e">
        <f>+C162+(TopLines-1)*Top_Eleft_dxdy</f>
        <v>#VALUE!</v>
      </c>
    </row>
    <row r="163" spans="1:13" ht="12.75">
      <c r="A163" t="s">
        <v>49</v>
      </c>
      <c r="C163" t="e">
        <f>+M109+Top_Eright_dxdy</f>
        <v>#VALUE!</v>
      </c>
      <c r="D163" t="e">
        <f>+C163+Top_Eright_dxdy</f>
        <v>#VALUE!</v>
      </c>
      <c r="E163" t="e">
        <f aca="true" t="shared" si="9" ref="E163:L163">+D163+Top_Eright_dxdy</f>
        <v>#VALUE!</v>
      </c>
      <c r="F163" t="e">
        <f t="shared" si="9"/>
        <v>#VALUE!</v>
      </c>
      <c r="G163" t="e">
        <f t="shared" si="9"/>
        <v>#VALUE!</v>
      </c>
      <c r="H163" t="e">
        <f t="shared" si="9"/>
        <v>#VALUE!</v>
      </c>
      <c r="I163" t="e">
        <f t="shared" si="9"/>
        <v>#VALUE!</v>
      </c>
      <c r="J163" t="e">
        <f t="shared" si="9"/>
        <v>#VALUE!</v>
      </c>
      <c r="K163" t="e">
        <f t="shared" si="9"/>
        <v>#VALUE!</v>
      </c>
      <c r="L163" t="e">
        <f t="shared" si="9"/>
        <v>#VALUE!</v>
      </c>
      <c r="M163" t="e">
        <f>+C163+(TopLines-1)*Top_Eright_dxdy</f>
        <v>#VALUE!</v>
      </c>
    </row>
    <row r="164" spans="1:13" ht="12.75">
      <c r="A164" t="s">
        <v>60</v>
      </c>
      <c r="C164" t="e">
        <f>+M110+dz_dscan</f>
        <v>#VALUE!</v>
      </c>
      <c r="D164" t="e">
        <f>+C164+dz_dscan</f>
        <v>#VALUE!</v>
      </c>
      <c r="E164" t="e">
        <f aca="true" t="shared" si="10" ref="E164:L164">+D164+dz_dscan</f>
        <v>#VALUE!</v>
      </c>
      <c r="F164" t="e">
        <f t="shared" si="10"/>
        <v>#VALUE!</v>
      </c>
      <c r="G164" t="e">
        <f t="shared" si="10"/>
        <v>#VALUE!</v>
      </c>
      <c r="H164" t="e">
        <f t="shared" si="10"/>
        <v>#VALUE!</v>
      </c>
      <c r="I164" t="e">
        <f t="shared" si="10"/>
        <v>#VALUE!</v>
      </c>
      <c r="J164" t="e">
        <f t="shared" si="10"/>
        <v>#VALUE!</v>
      </c>
      <c r="K164" t="e">
        <f t="shared" si="10"/>
        <v>#VALUE!</v>
      </c>
      <c r="L164" t="e">
        <f t="shared" si="10"/>
        <v>#VALUE!</v>
      </c>
      <c r="M164" t="e">
        <f>+C164+dz_dscan*(TopLines-1)</f>
        <v>#VALUE!</v>
      </c>
    </row>
    <row r="165" spans="1:13" ht="12.75">
      <c r="A165" t="s">
        <v>61</v>
      </c>
      <c r="C165" t="s">
        <v>84</v>
      </c>
      <c r="D165" t="s">
        <v>84</v>
      </c>
      <c r="E165" t="s">
        <v>84</v>
      </c>
      <c r="F165" t="s">
        <v>84</v>
      </c>
      <c r="G165" t="s">
        <v>84</v>
      </c>
      <c r="H165" t="s">
        <v>84</v>
      </c>
      <c r="I165" t="s">
        <v>84</v>
      </c>
      <c r="J165" t="s">
        <v>84</v>
      </c>
      <c r="K165" t="s">
        <v>84</v>
      </c>
      <c r="L165" t="s">
        <v>84</v>
      </c>
      <c r="M165" t="s">
        <v>84</v>
      </c>
    </row>
    <row r="166" ht="12.75">
      <c r="A166" t="s">
        <v>62</v>
      </c>
    </row>
    <row r="167" ht="12.75">
      <c r="A167" t="s">
        <v>63</v>
      </c>
    </row>
    <row r="168" ht="12.75">
      <c r="A168" t="s">
        <v>64</v>
      </c>
    </row>
    <row r="169" ht="12.75">
      <c r="A169" t="s">
        <v>65</v>
      </c>
    </row>
    <row r="170" ht="12.75">
      <c r="A170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Robinson</dc:creator>
  <cp:keywords/>
  <dc:description/>
  <cp:lastModifiedBy>Jonathan Robinson</cp:lastModifiedBy>
  <dcterms:created xsi:type="dcterms:W3CDTF">1998-03-20T00:09:10Z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